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7100" windowHeight="10965" tabRatio="646" activeTab="0"/>
  </bookViews>
  <sheets>
    <sheet name="2020-2022" sheetId="1" r:id="rId1"/>
  </sheets>
  <definedNames>
    <definedName name="_xlnm.Print_Area" localSheetId="0">'2020-2022'!$A$1:$I$50</definedName>
  </definedNames>
  <calcPr fullCalcOnLoad="1"/>
</workbook>
</file>

<file path=xl/sharedStrings.xml><?xml version="1.0" encoding="utf-8"?>
<sst xmlns="http://schemas.openxmlformats.org/spreadsheetml/2006/main" count="100" uniqueCount="40">
  <si>
    <t>1 гр.(свыше 500 млн.м3/год)</t>
  </si>
  <si>
    <t>3 гр.(от 10 до 100 вкл. млн.м3/год)</t>
  </si>
  <si>
    <t>Оптовая цена</t>
  </si>
  <si>
    <t>Тариф на транспортировку</t>
  </si>
  <si>
    <t>ПССУ</t>
  </si>
  <si>
    <t>Розничная цена</t>
  </si>
  <si>
    <t>Юридические лица</t>
  </si>
  <si>
    <t>в т.ч.</t>
  </si>
  <si>
    <t>Наименование</t>
  </si>
  <si>
    <t>Нормативные документы</t>
  </si>
  <si>
    <t>Базовые объемы</t>
  </si>
  <si>
    <t>Объемы по 333 Постановлению</t>
  </si>
  <si>
    <t>2 гр.(от 100 до 500 вкл. млн.м3/год)</t>
  </si>
  <si>
    <t>4 гр.(от 1 до 10 вкл. млн.м3/год)</t>
  </si>
  <si>
    <t>5 гр.(от 0,1 до 1 вкл. млн.м3/год)</t>
  </si>
  <si>
    <t>6 гр.(от 0,01 до 0,1 вкл. млн.м3/год)</t>
  </si>
  <si>
    <t>7 гр.( до 0,01 вкл. млн.м3/год)</t>
  </si>
  <si>
    <t>Утвержденная РСТ розничная цена</t>
  </si>
  <si>
    <t>руб./1000 м3</t>
  </si>
  <si>
    <t>Тариф на спецнадбавку</t>
  </si>
  <si>
    <t>Приказ ФАС №1528/16 от 01.11.2016 г.</t>
  </si>
  <si>
    <t>С  01.08.2020 г.</t>
  </si>
  <si>
    <t>Приказ ФАС №636/20 от 10.07.2020 г.</t>
  </si>
  <si>
    <t>Приказ ФАС №638/20 от 10.07.2020 г.</t>
  </si>
  <si>
    <t>Приказ ФАС №639/20 от 10.07.2020 г.</t>
  </si>
  <si>
    <t>Приказ ФАС №564/19 от 08.05.2019 г. (с 01.07.20)</t>
  </si>
  <si>
    <t>Приказ ФАС №564/19 от 08.05.2019 г. (с 01.08.20)</t>
  </si>
  <si>
    <t>Постановление РСТ РСО-Алания №13 от 29.07.2020 г.</t>
  </si>
  <si>
    <t>Население с 01.08.2020</t>
  </si>
  <si>
    <t>Приказ ФАС №546/21 от 02.06.2021 г.</t>
  </si>
  <si>
    <t>Приказ ФАС №544/21 от 02.06.2021 г.</t>
  </si>
  <si>
    <t>Приказ ФАС №545/21 от 02.06.2021 г.</t>
  </si>
  <si>
    <t>Население с 01.07.2021</t>
  </si>
  <si>
    <t xml:space="preserve">С  01.07.2021 г. </t>
  </si>
  <si>
    <t>Постановление РСТ РСО-Алания № 14 от 28.06.2021 г.</t>
  </si>
  <si>
    <t>Постановление РСТ РСО-Алания №50 от 28.12.2017г.</t>
  </si>
  <si>
    <t>С  01.01.2022 г.</t>
  </si>
  <si>
    <t>Население с 01.01.2022</t>
  </si>
  <si>
    <t>Постановление РСТ РСО-Алания № 62 от 24.12.2021г.</t>
  </si>
  <si>
    <t>Ценообразование на газ в РСО-Алания в 2020- 2022 г.г.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</si>
</sst>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"/>
    <numFmt numFmtId="174" formatCode="0.0"/>
    <numFmt numFmtId="175" formatCode="0.00000"/>
    <numFmt numFmtId="176" formatCode="0.0000"/>
    <numFmt numFmtId="177" formatCode="[$-FC19]d\ mmmm\ yyyy\ &quot;г.&quot;"/>
  </numFmts>
  <fonts count="44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17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/>
    </xf>
    <xf numFmtId="2" fontId="2" fillId="7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50"/>
  <sheetViews>
    <sheetView tabSelected="1" zoomScalePageLayoutView="0" workbookViewId="0" topLeftCell="A4">
      <selection activeCell="N20" sqref="N20"/>
    </sheetView>
  </sheetViews>
  <sheetFormatPr defaultColWidth="9.00390625" defaultRowHeight="12.75"/>
  <cols>
    <col min="1" max="1" width="33.375" style="0" customWidth="1"/>
    <col min="2" max="2" width="15.75390625" style="0" customWidth="1"/>
    <col min="3" max="3" width="15.125" style="0" customWidth="1"/>
    <col min="4" max="4" width="16.375" style="0" customWidth="1"/>
    <col min="5" max="5" width="17.625" style="0" customWidth="1"/>
    <col min="6" max="6" width="15.625" style="0" customWidth="1"/>
    <col min="7" max="7" width="12.625" style="0" customWidth="1"/>
    <col min="8" max="8" width="15.00390625" style="0" customWidth="1"/>
    <col min="9" max="9" width="16.125" style="19" customWidth="1"/>
    <col min="11" max="11" width="9.00390625" style="0" customWidth="1"/>
  </cols>
  <sheetData>
    <row r="1" ht="2.25" customHeight="1"/>
    <row r="2" spans="1:9" ht="24.75" customHeight="1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9" ht="5.25" customHeight="1">
      <c r="A3" s="15"/>
      <c r="B3" s="15"/>
      <c r="C3" s="15"/>
      <c r="D3" s="16"/>
      <c r="E3" s="16"/>
      <c r="F3" s="16"/>
      <c r="G3" s="13"/>
      <c r="H3" s="16"/>
      <c r="I3" s="21"/>
    </row>
    <row r="4" spans="1:9" ht="21.75" customHeight="1">
      <c r="A4" s="6" t="s">
        <v>21</v>
      </c>
      <c r="D4" s="9"/>
      <c r="E4" s="17"/>
      <c r="F4" s="17"/>
      <c r="G4" s="9"/>
      <c r="H4" s="9"/>
      <c r="I4" s="36" t="s">
        <v>18</v>
      </c>
    </row>
    <row r="5" spans="1:9" ht="21" customHeight="1">
      <c r="A5" s="41" t="s">
        <v>8</v>
      </c>
      <c r="B5" s="42" t="s">
        <v>2</v>
      </c>
      <c r="C5" s="42"/>
      <c r="D5" s="43" t="s">
        <v>3</v>
      </c>
      <c r="E5" s="44" t="s">
        <v>19</v>
      </c>
      <c r="F5" s="44" t="s">
        <v>4</v>
      </c>
      <c r="G5" s="44" t="s">
        <v>5</v>
      </c>
      <c r="H5" s="44"/>
      <c r="I5" s="39" t="s">
        <v>17</v>
      </c>
    </row>
    <row r="6" spans="1:9" ht="35.25" customHeight="1">
      <c r="A6" s="41"/>
      <c r="B6" s="1" t="s">
        <v>10</v>
      </c>
      <c r="C6" s="1" t="s">
        <v>11</v>
      </c>
      <c r="D6" s="43"/>
      <c r="E6" s="44"/>
      <c r="F6" s="44"/>
      <c r="G6" s="10" t="s">
        <v>10</v>
      </c>
      <c r="H6" s="10" t="s">
        <v>11</v>
      </c>
      <c r="I6" s="40"/>
    </row>
    <row r="7" spans="1:9" ht="54.75" customHeight="1">
      <c r="A7" s="2" t="s">
        <v>9</v>
      </c>
      <c r="B7" s="11" t="s">
        <v>24</v>
      </c>
      <c r="C7" s="11" t="s">
        <v>23</v>
      </c>
      <c r="D7" s="12" t="s">
        <v>25</v>
      </c>
      <c r="E7" s="12" t="s">
        <v>35</v>
      </c>
      <c r="F7" s="12" t="s">
        <v>20</v>
      </c>
      <c r="G7" s="10"/>
      <c r="H7" s="10"/>
      <c r="I7" s="1"/>
    </row>
    <row r="8" spans="1:9" ht="16.5" customHeight="1">
      <c r="A8" s="3" t="s">
        <v>6</v>
      </c>
      <c r="B8" s="3"/>
      <c r="C8" s="3"/>
      <c r="D8" s="5"/>
      <c r="E8" s="5"/>
      <c r="F8" s="5"/>
      <c r="G8" s="5"/>
      <c r="H8" s="5"/>
      <c r="I8" s="18"/>
    </row>
    <row r="9" spans="1:9" ht="12.75">
      <c r="A9" s="2" t="s">
        <v>7</v>
      </c>
      <c r="B9" s="2"/>
      <c r="C9" s="2"/>
      <c r="D9" s="7"/>
      <c r="E9" s="7"/>
      <c r="F9" s="7"/>
      <c r="G9" s="7"/>
      <c r="H9" s="7"/>
      <c r="I9" s="1"/>
    </row>
    <row r="10" spans="1:9" ht="19.5" customHeight="1">
      <c r="A10" s="2" t="s">
        <v>0</v>
      </c>
      <c r="B10" s="22">
        <v>5005</v>
      </c>
      <c r="C10" s="22">
        <v>5097</v>
      </c>
      <c r="D10" s="7">
        <v>0</v>
      </c>
      <c r="E10" s="7">
        <v>0</v>
      </c>
      <c r="F10" s="8">
        <v>63.02</v>
      </c>
      <c r="G10" s="4">
        <f>(B10+D10+F10+E10)*1.2</f>
        <v>6081.624000000001</v>
      </c>
      <c r="H10" s="4">
        <f>(C10+D10+F10+E10)*1.2</f>
        <v>6192.024</v>
      </c>
      <c r="I10" s="1"/>
    </row>
    <row r="11" spans="1:9" ht="19.5" customHeight="1">
      <c r="A11" s="2" t="s">
        <v>12</v>
      </c>
      <c r="B11" s="22">
        <v>5005</v>
      </c>
      <c r="C11" s="7">
        <v>5097</v>
      </c>
      <c r="D11" s="7">
        <v>0</v>
      </c>
      <c r="E11" s="7">
        <v>0</v>
      </c>
      <c r="F11" s="7">
        <v>149.13</v>
      </c>
      <c r="G11" s="4">
        <f aca="true" t="shared" si="0" ref="G11:G16">(B11+D11+F11+E11)*1.2</f>
        <v>6184.956</v>
      </c>
      <c r="H11" s="4">
        <f aca="true" t="shared" si="1" ref="H11:H16">(C11+D11+F11+E11)*1.2</f>
        <v>6295.356</v>
      </c>
      <c r="I11" s="1"/>
    </row>
    <row r="12" spans="1:9" ht="19.5" customHeight="1">
      <c r="A12" s="2" t="s">
        <v>1</v>
      </c>
      <c r="B12" s="22">
        <v>5005</v>
      </c>
      <c r="C12" s="7">
        <v>5097</v>
      </c>
      <c r="D12" s="7">
        <v>263.16</v>
      </c>
      <c r="E12" s="7">
        <v>83.2</v>
      </c>
      <c r="F12" s="7">
        <v>159.64</v>
      </c>
      <c r="G12" s="4">
        <f t="shared" si="0"/>
        <v>6613.2</v>
      </c>
      <c r="H12" s="4">
        <f t="shared" si="1"/>
        <v>6723.599999999999</v>
      </c>
      <c r="I12" s="1"/>
    </row>
    <row r="13" spans="1:9" ht="19.5" customHeight="1">
      <c r="A13" s="2" t="s">
        <v>13</v>
      </c>
      <c r="B13" s="22">
        <v>5005</v>
      </c>
      <c r="C13" s="7">
        <v>5097</v>
      </c>
      <c r="D13" s="7">
        <v>394.74</v>
      </c>
      <c r="E13" s="7">
        <v>94.5</v>
      </c>
      <c r="F13" s="7">
        <v>178.55</v>
      </c>
      <c r="G13" s="4">
        <f t="shared" si="0"/>
        <v>6807.348</v>
      </c>
      <c r="H13" s="4">
        <f t="shared" si="1"/>
        <v>6917.748</v>
      </c>
      <c r="I13" s="1"/>
    </row>
    <row r="14" spans="1:9" ht="19.5" customHeight="1">
      <c r="A14" s="2" t="s">
        <v>14</v>
      </c>
      <c r="B14" s="22">
        <v>5005</v>
      </c>
      <c r="C14" s="7">
        <v>5097</v>
      </c>
      <c r="D14" s="7">
        <v>493.43</v>
      </c>
      <c r="E14" s="7">
        <v>118.1</v>
      </c>
      <c r="F14" s="7">
        <v>198.5</v>
      </c>
      <c r="G14" s="4">
        <f t="shared" si="0"/>
        <v>6978.036000000001</v>
      </c>
      <c r="H14" s="4">
        <f t="shared" si="1"/>
        <v>7088.436000000001</v>
      </c>
      <c r="I14" s="1"/>
    </row>
    <row r="15" spans="1:9" ht="19.5" customHeight="1">
      <c r="A15" s="2" t="s">
        <v>15</v>
      </c>
      <c r="B15" s="22">
        <v>5005</v>
      </c>
      <c r="C15" s="7">
        <v>5097</v>
      </c>
      <c r="D15" s="7">
        <v>657.9</v>
      </c>
      <c r="E15" s="7">
        <v>138.6</v>
      </c>
      <c r="F15" s="7">
        <v>218.45</v>
      </c>
      <c r="G15" s="4">
        <f t="shared" si="0"/>
        <v>7223.94</v>
      </c>
      <c r="H15" s="4">
        <f t="shared" si="1"/>
        <v>7334.339999999999</v>
      </c>
      <c r="I15" s="1"/>
    </row>
    <row r="16" spans="1:9" ht="19.5" customHeight="1">
      <c r="A16" s="2" t="s">
        <v>16</v>
      </c>
      <c r="B16" s="22">
        <v>5005</v>
      </c>
      <c r="C16" s="7">
        <v>5097</v>
      </c>
      <c r="D16" s="7">
        <v>799.35</v>
      </c>
      <c r="E16" s="7">
        <v>168.4</v>
      </c>
      <c r="F16" s="7">
        <v>231.06</v>
      </c>
      <c r="G16" s="4">
        <f t="shared" si="0"/>
        <v>7444.572</v>
      </c>
      <c r="H16" s="4">
        <f t="shared" si="1"/>
        <v>7554.972</v>
      </c>
      <c r="I16" s="1"/>
    </row>
    <row r="17" spans="1:9" ht="57.75" customHeight="1">
      <c r="A17" s="3"/>
      <c r="B17" s="11" t="s">
        <v>22</v>
      </c>
      <c r="C17" s="3"/>
      <c r="D17" s="12" t="s">
        <v>26</v>
      </c>
      <c r="E17" s="5"/>
      <c r="F17" s="12" t="s">
        <v>20</v>
      </c>
      <c r="G17" s="4"/>
      <c r="H17" s="5"/>
      <c r="I17" s="14" t="s">
        <v>27</v>
      </c>
    </row>
    <row r="18" spans="1:9" ht="21.75" customHeight="1">
      <c r="A18" s="3" t="s">
        <v>28</v>
      </c>
      <c r="B18" s="5">
        <v>3974</v>
      </c>
      <c r="C18" s="3"/>
      <c r="D18" s="5">
        <v>867.2</v>
      </c>
      <c r="E18" s="5"/>
      <c r="F18" s="5">
        <v>292.41</v>
      </c>
      <c r="G18" s="4">
        <f>(B18+D18+F18+E18)*1.2</f>
        <v>6160.331999999999</v>
      </c>
      <c r="H18" s="5"/>
      <c r="I18" s="20">
        <f>G18</f>
        <v>6160.331999999999</v>
      </c>
    </row>
    <row r="19" spans="1:9" ht="9" customHeight="1">
      <c r="A19" s="15"/>
      <c r="B19" s="16"/>
      <c r="C19" s="15"/>
      <c r="D19" s="16"/>
      <c r="E19" s="16"/>
      <c r="F19" s="16"/>
      <c r="G19" s="13"/>
      <c r="H19" s="16"/>
      <c r="I19" s="21"/>
    </row>
    <row r="20" spans="1:9" ht="17.25" customHeight="1">
      <c r="A20" s="6" t="s">
        <v>33</v>
      </c>
      <c r="D20" s="9"/>
      <c r="E20" s="17"/>
      <c r="F20" s="17"/>
      <c r="G20" s="9"/>
      <c r="H20" s="9"/>
      <c r="I20" s="37" t="s">
        <v>18</v>
      </c>
    </row>
    <row r="21" spans="1:9" ht="17.25" customHeight="1">
      <c r="A21" s="41" t="s">
        <v>8</v>
      </c>
      <c r="B21" s="42" t="s">
        <v>2</v>
      </c>
      <c r="C21" s="42"/>
      <c r="D21" s="43" t="s">
        <v>3</v>
      </c>
      <c r="E21" s="44" t="s">
        <v>19</v>
      </c>
      <c r="F21" s="44" t="s">
        <v>4</v>
      </c>
      <c r="G21" s="44" t="s">
        <v>5</v>
      </c>
      <c r="H21" s="44"/>
      <c r="I21" s="39" t="s">
        <v>17</v>
      </c>
    </row>
    <row r="22" spans="1:9" ht="35.25" customHeight="1">
      <c r="A22" s="41"/>
      <c r="B22" s="1" t="s">
        <v>10</v>
      </c>
      <c r="C22" s="1" t="s">
        <v>11</v>
      </c>
      <c r="D22" s="43"/>
      <c r="E22" s="44"/>
      <c r="F22" s="44"/>
      <c r="G22" s="10" t="s">
        <v>10</v>
      </c>
      <c r="H22" s="10" t="s">
        <v>11</v>
      </c>
      <c r="I22" s="40"/>
    </row>
    <row r="23" spans="1:9" ht="54" customHeight="1">
      <c r="A23" s="2" t="s">
        <v>9</v>
      </c>
      <c r="B23" s="11" t="s">
        <v>29</v>
      </c>
      <c r="C23" s="11" t="s">
        <v>31</v>
      </c>
      <c r="D23" s="12" t="s">
        <v>25</v>
      </c>
      <c r="E23" s="12" t="s">
        <v>35</v>
      </c>
      <c r="F23" s="12" t="s">
        <v>20</v>
      </c>
      <c r="G23" s="10"/>
      <c r="H23" s="10"/>
      <c r="I23" s="1"/>
    </row>
    <row r="24" spans="1:9" ht="16.5" customHeight="1">
      <c r="A24" s="3" t="s">
        <v>6</v>
      </c>
      <c r="B24" s="3"/>
      <c r="C24" s="3"/>
      <c r="D24" s="5"/>
      <c r="E24" s="5"/>
      <c r="F24" s="5"/>
      <c r="G24" s="5"/>
      <c r="H24" s="5"/>
      <c r="I24" s="18"/>
    </row>
    <row r="25" spans="1:9" ht="12.75">
      <c r="A25" s="2" t="s">
        <v>7</v>
      </c>
      <c r="B25" s="2"/>
      <c r="C25" s="2"/>
      <c r="D25" s="7"/>
      <c r="E25" s="7"/>
      <c r="F25" s="7"/>
      <c r="G25" s="7"/>
      <c r="H25" s="7"/>
      <c r="I25" s="1"/>
    </row>
    <row r="26" spans="1:9" ht="19.5" customHeight="1">
      <c r="A26" s="2" t="s">
        <v>0</v>
      </c>
      <c r="B26" s="22">
        <v>5155</v>
      </c>
      <c r="C26" s="22">
        <v>5250</v>
      </c>
      <c r="D26" s="7">
        <v>0</v>
      </c>
      <c r="E26" s="7">
        <v>0</v>
      </c>
      <c r="F26" s="8">
        <v>63.02</v>
      </c>
      <c r="G26" s="4">
        <f>(B26+D26+F26+E26)*1.2</f>
        <v>6261.624000000001</v>
      </c>
      <c r="H26" s="4">
        <f>(C26+D26+F26+E26)*1.2</f>
        <v>6375.624000000001</v>
      </c>
      <c r="I26" s="1"/>
    </row>
    <row r="27" spans="1:9" ht="19.5" customHeight="1">
      <c r="A27" s="2" t="s">
        <v>12</v>
      </c>
      <c r="B27" s="22">
        <v>5155</v>
      </c>
      <c r="C27" s="22">
        <v>5250</v>
      </c>
      <c r="D27" s="7">
        <v>0</v>
      </c>
      <c r="E27" s="7">
        <v>0</v>
      </c>
      <c r="F27" s="7">
        <v>149.13</v>
      </c>
      <c r="G27" s="4">
        <f aca="true" t="shared" si="2" ref="G27:G32">(B27+D27+F27+E27)*1.2</f>
        <v>6364.956</v>
      </c>
      <c r="H27" s="4">
        <f aca="true" t="shared" si="3" ref="H27:H32">(C27+D27+F27+E27)*1.2</f>
        <v>6478.956</v>
      </c>
      <c r="I27" s="1"/>
    </row>
    <row r="28" spans="1:9" ht="19.5" customHeight="1">
      <c r="A28" s="2" t="s">
        <v>1</v>
      </c>
      <c r="B28" s="22">
        <v>5155</v>
      </c>
      <c r="C28" s="22">
        <v>5250</v>
      </c>
      <c r="D28" s="7">
        <v>271.06</v>
      </c>
      <c r="E28" s="7">
        <v>83.2</v>
      </c>
      <c r="F28" s="7">
        <v>159.64</v>
      </c>
      <c r="G28" s="4">
        <f t="shared" si="2"/>
        <v>6802.68</v>
      </c>
      <c r="H28" s="4">
        <f t="shared" si="3"/>
        <v>6916.68</v>
      </c>
      <c r="I28" s="1"/>
    </row>
    <row r="29" spans="1:9" ht="19.5" customHeight="1">
      <c r="A29" s="2" t="s">
        <v>13</v>
      </c>
      <c r="B29" s="22">
        <v>5155</v>
      </c>
      <c r="C29" s="22">
        <v>5250</v>
      </c>
      <c r="D29" s="7">
        <v>406.6</v>
      </c>
      <c r="E29" s="7">
        <v>94.5</v>
      </c>
      <c r="F29" s="7">
        <v>178.55</v>
      </c>
      <c r="G29" s="4">
        <f t="shared" si="2"/>
        <v>7001.580000000001</v>
      </c>
      <c r="H29" s="4">
        <f t="shared" si="3"/>
        <v>7115.580000000001</v>
      </c>
      <c r="I29" s="1"/>
    </row>
    <row r="30" spans="1:9" ht="19.5" customHeight="1">
      <c r="A30" s="2" t="s">
        <v>14</v>
      </c>
      <c r="B30" s="22">
        <v>5155</v>
      </c>
      <c r="C30" s="22">
        <v>5250</v>
      </c>
      <c r="D30" s="7">
        <v>508.25</v>
      </c>
      <c r="E30" s="7">
        <v>118.1</v>
      </c>
      <c r="F30" s="7">
        <v>198.5</v>
      </c>
      <c r="G30" s="4">
        <f t="shared" si="2"/>
        <v>7175.820000000001</v>
      </c>
      <c r="H30" s="4">
        <f t="shared" si="3"/>
        <v>7289.820000000001</v>
      </c>
      <c r="I30" s="1"/>
    </row>
    <row r="31" spans="1:9" ht="19.5" customHeight="1">
      <c r="A31" s="2" t="s">
        <v>15</v>
      </c>
      <c r="B31" s="22">
        <v>5155</v>
      </c>
      <c r="C31" s="22">
        <v>5250</v>
      </c>
      <c r="D31" s="7">
        <v>677.66</v>
      </c>
      <c r="E31" s="7">
        <v>138.6</v>
      </c>
      <c r="F31" s="7">
        <v>218.45</v>
      </c>
      <c r="G31" s="4">
        <f t="shared" si="2"/>
        <v>7427.652</v>
      </c>
      <c r="H31" s="4">
        <f t="shared" si="3"/>
        <v>7541.652</v>
      </c>
      <c r="I31" s="1"/>
    </row>
    <row r="32" spans="1:9" ht="19.5" customHeight="1">
      <c r="A32" s="2" t="s">
        <v>16</v>
      </c>
      <c r="B32" s="22">
        <v>5155</v>
      </c>
      <c r="C32" s="22">
        <v>5250</v>
      </c>
      <c r="D32" s="7">
        <v>823.36</v>
      </c>
      <c r="E32" s="7">
        <v>168.4</v>
      </c>
      <c r="F32" s="7">
        <v>231.06</v>
      </c>
      <c r="G32" s="4">
        <f t="shared" si="2"/>
        <v>7653.383999999999</v>
      </c>
      <c r="H32" s="4">
        <f t="shared" si="3"/>
        <v>7767.383999999999</v>
      </c>
      <c r="I32" s="1"/>
    </row>
    <row r="33" spans="1:9" ht="57.75" customHeight="1">
      <c r="A33" s="3"/>
      <c r="B33" s="11" t="s">
        <v>30</v>
      </c>
      <c r="C33" s="3"/>
      <c r="D33" s="12" t="s">
        <v>26</v>
      </c>
      <c r="E33" s="5"/>
      <c r="F33" s="12" t="s">
        <v>20</v>
      </c>
      <c r="G33" s="4"/>
      <c r="H33" s="5"/>
      <c r="I33" s="14" t="s">
        <v>34</v>
      </c>
    </row>
    <row r="34" spans="1:9" ht="21.75" customHeight="1">
      <c r="A34" s="3" t="s">
        <v>32</v>
      </c>
      <c r="B34" s="5">
        <v>4093</v>
      </c>
      <c r="C34" s="3"/>
      <c r="D34" s="5">
        <v>893.22</v>
      </c>
      <c r="E34" s="5"/>
      <c r="F34" s="5">
        <v>292.41</v>
      </c>
      <c r="G34" s="4">
        <f>(B34+D34+F34+E34)*1.2</f>
        <v>6334.356</v>
      </c>
      <c r="H34" s="5"/>
      <c r="I34" s="20">
        <f>G34</f>
        <v>6334.356</v>
      </c>
    </row>
    <row r="35" spans="1:9" s="24" customFormat="1" ht="18" customHeight="1">
      <c r="A35" s="15"/>
      <c r="B35" s="16"/>
      <c r="C35" s="15"/>
      <c r="D35" s="16"/>
      <c r="E35" s="16"/>
      <c r="F35" s="16"/>
      <c r="G35" s="13"/>
      <c r="H35" s="16"/>
      <c r="I35" s="21"/>
    </row>
    <row r="36" spans="1:9" s="24" customFormat="1" ht="28.5" customHeight="1">
      <c r="A36" s="6" t="s">
        <v>36</v>
      </c>
      <c r="D36" s="25"/>
      <c r="E36" s="26"/>
      <c r="F36" s="26"/>
      <c r="G36" s="25"/>
      <c r="H36" s="25"/>
      <c r="I36" s="38" t="s">
        <v>18</v>
      </c>
    </row>
    <row r="37" spans="1:9" s="24" customFormat="1" ht="17.25" customHeight="1">
      <c r="A37" s="46" t="s">
        <v>8</v>
      </c>
      <c r="B37" s="42" t="s">
        <v>2</v>
      </c>
      <c r="C37" s="42"/>
      <c r="D37" s="43" t="s">
        <v>3</v>
      </c>
      <c r="E37" s="44" t="s">
        <v>19</v>
      </c>
      <c r="F37" s="44" t="s">
        <v>4</v>
      </c>
      <c r="G37" s="44" t="s">
        <v>5</v>
      </c>
      <c r="H37" s="44"/>
      <c r="I37" s="39" t="s">
        <v>17</v>
      </c>
    </row>
    <row r="38" spans="1:9" s="24" customFormat="1" ht="35.25" customHeight="1">
      <c r="A38" s="46"/>
      <c r="B38" s="27" t="s">
        <v>10</v>
      </c>
      <c r="C38" s="27" t="s">
        <v>11</v>
      </c>
      <c r="D38" s="43"/>
      <c r="E38" s="44"/>
      <c r="F38" s="44"/>
      <c r="G38" s="23" t="s">
        <v>10</v>
      </c>
      <c r="H38" s="23" t="s">
        <v>11</v>
      </c>
      <c r="I38" s="40"/>
    </row>
    <row r="39" spans="1:9" s="24" customFormat="1" ht="54.75" customHeight="1">
      <c r="A39" s="28" t="s">
        <v>9</v>
      </c>
      <c r="B39" s="11" t="s">
        <v>29</v>
      </c>
      <c r="C39" s="11" t="s">
        <v>31</v>
      </c>
      <c r="D39" s="12" t="s">
        <v>25</v>
      </c>
      <c r="E39" s="35" t="s">
        <v>38</v>
      </c>
      <c r="F39" s="31" t="s">
        <v>20</v>
      </c>
      <c r="G39" s="23"/>
      <c r="H39" s="23"/>
      <c r="I39" s="27"/>
    </row>
    <row r="40" spans="1:9" s="24" customFormat="1" ht="16.5" customHeight="1">
      <c r="A40" s="3" t="s">
        <v>6</v>
      </c>
      <c r="B40" s="3"/>
      <c r="C40" s="3"/>
      <c r="D40" s="5"/>
      <c r="E40" s="32"/>
      <c r="F40" s="32"/>
      <c r="G40" s="5"/>
      <c r="H40" s="5"/>
      <c r="I40" s="18"/>
    </row>
    <row r="41" spans="1:9" s="24" customFormat="1" ht="12.75">
      <c r="A41" s="28" t="s">
        <v>7</v>
      </c>
      <c r="B41" s="28"/>
      <c r="C41" s="28"/>
      <c r="D41" s="29"/>
      <c r="E41" s="30"/>
      <c r="F41" s="30"/>
      <c r="G41" s="29"/>
      <c r="H41" s="29"/>
      <c r="I41" s="27"/>
    </row>
    <row r="42" spans="1:9" s="24" customFormat="1" ht="19.5" customHeight="1">
      <c r="A42" s="28" t="s">
        <v>0</v>
      </c>
      <c r="B42" s="30">
        <v>5155</v>
      </c>
      <c r="C42" s="30">
        <v>5250</v>
      </c>
      <c r="D42" s="29">
        <v>0</v>
      </c>
      <c r="E42" s="33">
        <v>0</v>
      </c>
      <c r="F42" s="34">
        <v>63.02</v>
      </c>
      <c r="G42" s="4">
        <f>(B42+D42+F42+E42)*1.2</f>
        <v>6261.624000000001</v>
      </c>
      <c r="H42" s="4">
        <f>(C42+D42+F42+E42)*1.2</f>
        <v>6375.624000000001</v>
      </c>
      <c r="I42" s="27"/>
    </row>
    <row r="43" spans="1:9" s="24" customFormat="1" ht="19.5" customHeight="1">
      <c r="A43" s="28" t="s">
        <v>12</v>
      </c>
      <c r="B43" s="30">
        <v>5155</v>
      </c>
      <c r="C43" s="30">
        <v>5250</v>
      </c>
      <c r="D43" s="29">
        <v>0</v>
      </c>
      <c r="E43" s="33">
        <v>0</v>
      </c>
      <c r="F43" s="30">
        <v>149.13</v>
      </c>
      <c r="G43" s="4">
        <f aca="true" t="shared" si="4" ref="G43:G48">(B43+D43+F43+E43)*1.2</f>
        <v>6364.956</v>
      </c>
      <c r="H43" s="4">
        <f aca="true" t="shared" si="5" ref="H43:H48">(C43+D43+F43+E43)*1.2</f>
        <v>6478.956</v>
      </c>
      <c r="I43" s="27"/>
    </row>
    <row r="44" spans="1:9" s="24" customFormat="1" ht="19.5" customHeight="1">
      <c r="A44" s="28" t="s">
        <v>1</v>
      </c>
      <c r="B44" s="30">
        <v>5155</v>
      </c>
      <c r="C44" s="30">
        <v>5250</v>
      </c>
      <c r="D44" s="29">
        <v>271.06</v>
      </c>
      <c r="E44" s="33">
        <v>94.871</v>
      </c>
      <c r="F44" s="30">
        <v>159.64</v>
      </c>
      <c r="G44" s="4">
        <f t="shared" si="4"/>
        <v>6816.685200000001</v>
      </c>
      <c r="H44" s="4">
        <f t="shared" si="5"/>
        <v>6930.685200000001</v>
      </c>
      <c r="I44" s="27"/>
    </row>
    <row r="45" spans="1:9" s="24" customFormat="1" ht="19.5" customHeight="1">
      <c r="A45" s="28" t="s">
        <v>13</v>
      </c>
      <c r="B45" s="30">
        <v>5155</v>
      </c>
      <c r="C45" s="30">
        <v>5250</v>
      </c>
      <c r="D45" s="29">
        <v>406.6</v>
      </c>
      <c r="E45" s="33">
        <v>142.31</v>
      </c>
      <c r="F45" s="30">
        <v>178.55</v>
      </c>
      <c r="G45" s="4">
        <f t="shared" si="4"/>
        <v>7058.952000000001</v>
      </c>
      <c r="H45" s="4">
        <f t="shared" si="5"/>
        <v>7172.952000000001</v>
      </c>
      <c r="I45" s="27"/>
    </row>
    <row r="46" spans="1:9" s="24" customFormat="1" ht="19.5" customHeight="1">
      <c r="A46" s="28" t="s">
        <v>14</v>
      </c>
      <c r="B46" s="30">
        <v>5155</v>
      </c>
      <c r="C46" s="30">
        <v>5250</v>
      </c>
      <c r="D46" s="29">
        <v>508.25</v>
      </c>
      <c r="E46" s="33">
        <v>177.887</v>
      </c>
      <c r="F46" s="30">
        <v>198.5</v>
      </c>
      <c r="G46" s="4">
        <f t="shared" si="4"/>
        <v>7247.564399999999</v>
      </c>
      <c r="H46" s="4">
        <f t="shared" si="5"/>
        <v>7361.564399999999</v>
      </c>
      <c r="I46" s="27"/>
    </row>
    <row r="47" spans="1:9" s="24" customFormat="1" ht="19.5" customHeight="1">
      <c r="A47" s="28" t="s">
        <v>15</v>
      </c>
      <c r="B47" s="30">
        <v>5155</v>
      </c>
      <c r="C47" s="30">
        <v>5250</v>
      </c>
      <c r="D47" s="29">
        <v>677.66</v>
      </c>
      <c r="E47" s="33">
        <v>237.181</v>
      </c>
      <c r="F47" s="30">
        <v>218.45</v>
      </c>
      <c r="G47" s="4">
        <f t="shared" si="4"/>
        <v>7545.949199999999</v>
      </c>
      <c r="H47" s="4">
        <f t="shared" si="5"/>
        <v>7659.949199999999</v>
      </c>
      <c r="I47" s="27"/>
    </row>
    <row r="48" spans="1:9" s="24" customFormat="1" ht="19.5" customHeight="1">
      <c r="A48" s="28" t="s">
        <v>16</v>
      </c>
      <c r="B48" s="30">
        <v>5155</v>
      </c>
      <c r="C48" s="30">
        <v>5250</v>
      </c>
      <c r="D48" s="29">
        <v>823.36</v>
      </c>
      <c r="E48" s="33">
        <v>288.176</v>
      </c>
      <c r="F48" s="30">
        <v>231.06</v>
      </c>
      <c r="G48" s="4">
        <f t="shared" si="4"/>
        <v>7797.1152</v>
      </c>
      <c r="H48" s="4">
        <f t="shared" si="5"/>
        <v>7911.1152</v>
      </c>
      <c r="I48" s="27"/>
    </row>
    <row r="49" spans="1:9" s="24" customFormat="1" ht="57.75" customHeight="1">
      <c r="A49" s="3"/>
      <c r="B49" s="11" t="s">
        <v>30</v>
      </c>
      <c r="C49" s="3"/>
      <c r="D49" s="12" t="s">
        <v>26</v>
      </c>
      <c r="E49" s="5"/>
      <c r="F49" s="12" t="s">
        <v>20</v>
      </c>
      <c r="G49" s="4"/>
      <c r="H49" s="5"/>
      <c r="I49" s="14" t="s">
        <v>34</v>
      </c>
    </row>
    <row r="50" spans="1:9" s="24" customFormat="1" ht="21.75" customHeight="1">
      <c r="A50" s="3" t="s">
        <v>37</v>
      </c>
      <c r="B50" s="5">
        <v>4093</v>
      </c>
      <c r="C50" s="3"/>
      <c r="D50" s="5">
        <v>893.22</v>
      </c>
      <c r="E50" s="5"/>
      <c r="F50" s="5">
        <v>292.41</v>
      </c>
      <c r="G50" s="4">
        <f>(B50+D50+F50+E50)*1.2</f>
        <v>6334.356</v>
      </c>
      <c r="H50" s="5"/>
      <c r="I50" s="20">
        <f>G50</f>
        <v>6334.356</v>
      </c>
    </row>
  </sheetData>
  <sheetProtection/>
  <mergeCells count="22">
    <mergeCell ref="A2:I2"/>
    <mergeCell ref="I5:I6"/>
    <mergeCell ref="D5:D6"/>
    <mergeCell ref="E5:E6"/>
    <mergeCell ref="F5:F6"/>
    <mergeCell ref="G5:H5"/>
    <mergeCell ref="A21:A22"/>
    <mergeCell ref="B21:C21"/>
    <mergeCell ref="D21:D22"/>
    <mergeCell ref="E21:E22"/>
    <mergeCell ref="F21:F22"/>
    <mergeCell ref="G37:H37"/>
    <mergeCell ref="I21:I22"/>
    <mergeCell ref="A5:A6"/>
    <mergeCell ref="B5:C5"/>
    <mergeCell ref="I37:I38"/>
    <mergeCell ref="A37:A38"/>
    <mergeCell ref="B37:C37"/>
    <mergeCell ref="D37:D38"/>
    <mergeCell ref="E37:E38"/>
    <mergeCell ref="G21:H21"/>
    <mergeCell ref="F37:F38"/>
  </mergeCells>
  <printOptions/>
  <pageMargins left="0.5511811023622047" right="0.15748031496062992" top="0.3937007874015748" bottom="0.15748031496062992" header="0.5118110236220472" footer="0.5118110236220472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f0150901</dc:creator>
  <cp:keywords/>
  <dc:description/>
  <cp:lastModifiedBy>Хачирова Светлана Мусаевна</cp:lastModifiedBy>
  <cp:lastPrinted>2022-01-12T13:36:47Z</cp:lastPrinted>
  <dcterms:created xsi:type="dcterms:W3CDTF">2010-09-23T13:18:47Z</dcterms:created>
  <dcterms:modified xsi:type="dcterms:W3CDTF">2022-01-12T13:42:35Z</dcterms:modified>
  <cp:category/>
  <cp:version/>
  <cp:contentType/>
  <cp:contentStatus/>
</cp:coreProperties>
</file>